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5" i="1"/>
  <c r="H15" i="1" s="1"/>
  <c r="G14" i="1"/>
  <c r="G13" i="1"/>
  <c r="G12" i="1"/>
  <c r="G11" i="1"/>
  <c r="H11" i="1" s="1"/>
  <c r="G10" i="1"/>
  <c r="H10" i="1" s="1"/>
  <c r="G9" i="1"/>
  <c r="H9" i="1" s="1"/>
  <c r="G8" i="1"/>
  <c r="I15" i="1"/>
  <c r="H12" i="1"/>
  <c r="H13" i="1"/>
  <c r="H14" i="1"/>
  <c r="E13" i="1"/>
  <c r="E14" i="1"/>
  <c r="J14" i="1" s="1"/>
  <c r="E15" i="1"/>
  <c r="E12" i="1"/>
  <c r="E11" i="1"/>
  <c r="E9" i="1"/>
  <c r="E10" i="1"/>
  <c r="E8" i="1"/>
  <c r="I12" i="1" l="1"/>
  <c r="J11" i="1"/>
  <c r="I8" i="1"/>
  <c r="I10" i="1"/>
  <c r="I11" i="1"/>
  <c r="J8" i="1"/>
  <c r="J12" i="1"/>
  <c r="I13" i="1"/>
  <c r="I14" i="1"/>
  <c r="J9" i="1"/>
  <c r="J15" i="1"/>
  <c r="J10" i="1"/>
  <c r="J13" i="1"/>
  <c r="I9" i="1"/>
</calcChain>
</file>

<file path=xl/sharedStrings.xml><?xml version="1.0" encoding="utf-8"?>
<sst xmlns="http://schemas.openxmlformats.org/spreadsheetml/2006/main" count="30" uniqueCount="30">
  <si>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</si>
  <si>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</si>
  <si>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</si>
  <si>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</si>
  <si>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</si>
  <si>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</si>
  <si>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</si>
  <si>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</si>
  <si>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</si>
  <si>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</si>
  <si>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</si>
  <si>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</si>
  <si>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</si>
  <si>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</si>
  <si>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</si>
  <si>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</si>
  <si>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01/11/2022 a 30/11/2022</t>
  </si>
  <si>
    <t>27/07/2022 a 21/09/2022</t>
  </si>
  <si>
    <t>22/09/2022 a 31/10/2022</t>
  </si>
  <si>
    <t>01/12/2022 a 31/12/2022</t>
  </si>
  <si>
    <t>05 (aditivo)</t>
  </si>
  <si>
    <t>02/01/2023 a 10/01/2023</t>
  </si>
  <si>
    <t>11/01/2023 a 31/01/2023</t>
  </si>
  <si>
    <t>01/02/2023 a 28/02/2023</t>
  </si>
  <si>
    <t>01/03/2023 a 30/03/2023</t>
  </si>
  <si>
    <t>CRA CONSTRUTORA REGINALDO ANDRADE EIRELI</t>
  </si>
  <si>
    <t>CONCLUSÃO DA OBRA DE CONSTRUÇÃO DA ESCOLA MUNICIPAL MARIA RAIMUNDA DE OLIVEIRA REZENDE</t>
  </si>
  <si>
    <t xml:space="preserve">Elizabeth Vieira Pessoa                                                                 </t>
  </si>
  <si>
    <t>Aditivo</t>
  </si>
  <si>
    <t xml:space="preserve">Valor Pago Acumulado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</si>
</sst>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70" zoomScaleNormal="70" workbookViewId="0">
      <selection activeCell="M8" sqref="M8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31.5" customHeight="1" x14ac:dyDescent="0.25">
      <c r="A2" s="11" t="s">
        <v>26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2.5" customHeight="1" x14ac:dyDescent="0.25">
      <c r="A3" s="13" t="s">
        <v>10</v>
      </c>
      <c r="B3" s="13"/>
      <c r="C3" s="14" t="s">
        <v>25</v>
      </c>
      <c r="D3" s="14"/>
      <c r="E3" s="14"/>
      <c r="F3" s="14"/>
      <c r="G3" s="14"/>
      <c r="H3" s="14"/>
      <c r="I3" s="14"/>
      <c r="J3" s="14"/>
      <c r="K3" s="2"/>
    </row>
    <row r="4" spans="1:11" ht="22.5" customHeight="1" x14ac:dyDescent="0.25">
      <c r="A4" s="13" t="s">
        <v>11</v>
      </c>
      <c r="B4" s="13"/>
      <c r="C4" s="17">
        <v>44735</v>
      </c>
      <c r="D4" s="17"/>
      <c r="E4" s="14"/>
      <c r="F4" s="14"/>
      <c r="G4" s="14"/>
      <c r="H4" s="14"/>
      <c r="I4" s="14"/>
      <c r="J4" s="14"/>
      <c r="K4" s="2"/>
    </row>
    <row r="5" spans="1:11" ht="22.5" customHeight="1" x14ac:dyDescent="0.25">
      <c r="A5" s="13" t="s">
        <v>12</v>
      </c>
      <c r="B5" s="13"/>
      <c r="C5" s="17">
        <v>45040</v>
      </c>
      <c r="D5" s="17"/>
      <c r="E5" s="14"/>
      <c r="F5" s="14"/>
      <c r="G5" s="14"/>
      <c r="H5" s="14"/>
      <c r="I5" s="14"/>
      <c r="J5" s="14"/>
      <c r="K5" s="2"/>
    </row>
    <row r="6" spans="1:11" ht="15.75" customHeight="1" x14ac:dyDescent="0.25">
      <c r="A6" s="18" t="s">
        <v>0</v>
      </c>
      <c r="B6" s="18" t="s">
        <v>1</v>
      </c>
      <c r="C6" s="18" t="s">
        <v>3</v>
      </c>
      <c r="D6" s="19" t="s">
        <v>28</v>
      </c>
      <c r="E6" s="18" t="s">
        <v>4</v>
      </c>
      <c r="F6" s="18" t="s">
        <v>2</v>
      </c>
      <c r="G6" s="19" t="s">
        <v>29</v>
      </c>
      <c r="H6" s="18" t="s">
        <v>5</v>
      </c>
      <c r="I6" s="18" t="s">
        <v>6</v>
      </c>
      <c r="J6" s="18"/>
    </row>
    <row r="7" spans="1:11" ht="31.5" x14ac:dyDescent="0.25">
      <c r="A7" s="18"/>
      <c r="B7" s="18"/>
      <c r="C7" s="18"/>
      <c r="D7" s="20"/>
      <c r="E7" s="18"/>
      <c r="F7" s="18"/>
      <c r="G7" s="20"/>
      <c r="H7" s="18"/>
      <c r="I7" s="1" t="s">
        <v>7</v>
      </c>
      <c r="J7" s="1" t="s">
        <v>8</v>
      </c>
    </row>
    <row r="8" spans="1:11" ht="39.75" customHeight="1" x14ac:dyDescent="0.25">
      <c r="A8" s="3">
        <v>1</v>
      </c>
      <c r="B8" s="4" t="s">
        <v>17</v>
      </c>
      <c r="C8" s="5">
        <v>1135691.6599999999</v>
      </c>
      <c r="D8" s="5">
        <v>0</v>
      </c>
      <c r="E8" s="5">
        <f>C8+D8</f>
        <v>1135691.6599999999</v>
      </c>
      <c r="F8" s="5">
        <v>124254.06</v>
      </c>
      <c r="G8" s="5">
        <f>SUM(F8)</f>
        <v>124254.06</v>
      </c>
      <c r="H8" s="6">
        <f>E8-G8</f>
        <v>1011437.5999999999</v>
      </c>
      <c r="I8" s="7">
        <f>G8/E8</f>
        <v>0.10940827019897285</v>
      </c>
      <c r="J8" s="7">
        <f>G8/E8</f>
        <v>0.10940827019897285</v>
      </c>
    </row>
    <row r="9" spans="1:11" ht="42" customHeight="1" x14ac:dyDescent="0.25">
      <c r="A9" s="3">
        <v>2</v>
      </c>
      <c r="B9" s="4" t="s">
        <v>18</v>
      </c>
      <c r="C9" s="5">
        <v>1135691.6599999999</v>
      </c>
      <c r="D9" s="5">
        <v>0</v>
      </c>
      <c r="E9" s="5">
        <f t="shared" ref="E9:E10" si="0">C9+D9</f>
        <v>1135691.6599999999</v>
      </c>
      <c r="F9" s="5">
        <v>190392.87</v>
      </c>
      <c r="G9" s="5">
        <f>SUM($F$8:F9)</f>
        <v>314646.93</v>
      </c>
      <c r="H9" s="6">
        <f t="shared" ref="H9:H15" si="1">E9-G9</f>
        <v>821044.73</v>
      </c>
      <c r="I9" s="7">
        <f>G9/E9</f>
        <v>0.27705313077671101</v>
      </c>
      <c r="J9" s="7">
        <f>G9/E9</f>
        <v>0.27705313077671101</v>
      </c>
    </row>
    <row r="10" spans="1:11" ht="40.5" customHeight="1" x14ac:dyDescent="0.25">
      <c r="A10" s="3">
        <v>3</v>
      </c>
      <c r="B10" s="4" t="s">
        <v>16</v>
      </c>
      <c r="C10" s="5">
        <v>1135691.6599999999</v>
      </c>
      <c r="D10" s="5">
        <v>0</v>
      </c>
      <c r="E10" s="5">
        <f t="shared" si="0"/>
        <v>1135691.6599999999</v>
      </c>
      <c r="F10" s="5">
        <v>213371.99</v>
      </c>
      <c r="G10" s="5">
        <f>SUM($F$8:F10)</f>
        <v>528018.91999999993</v>
      </c>
      <c r="H10" s="6">
        <f t="shared" si="1"/>
        <v>607672.74</v>
      </c>
      <c r="I10" s="7">
        <f>G10/E10</f>
        <v>0.46493158186967753</v>
      </c>
      <c r="J10" s="7">
        <f>G10/E10</f>
        <v>0.46493158186967753</v>
      </c>
    </row>
    <row r="11" spans="1:11" ht="42.75" customHeight="1" x14ac:dyDescent="0.25">
      <c r="A11" s="3">
        <v>4</v>
      </c>
      <c r="B11" s="4" t="s">
        <v>19</v>
      </c>
      <c r="C11" s="5">
        <v>1135691.6599999999</v>
      </c>
      <c r="D11" s="5">
        <v>0</v>
      </c>
      <c r="E11" s="5">
        <f>C11+D11</f>
        <v>1135691.6599999999</v>
      </c>
      <c r="F11" s="5">
        <v>176325.72</v>
      </c>
      <c r="G11" s="5">
        <f>SUM($F$8:F11)</f>
        <v>704344.6399999999</v>
      </c>
      <c r="H11" s="6">
        <f t="shared" si="1"/>
        <v>431347.02</v>
      </c>
      <c r="I11" s="7">
        <f>G11/E11</f>
        <v>0.62019002587374816</v>
      </c>
      <c r="J11" s="7">
        <f>G11/E11</f>
        <v>0.62019002587374816</v>
      </c>
    </row>
    <row r="12" spans="1:11" ht="39" customHeight="1" x14ac:dyDescent="0.25">
      <c r="A12" s="3" t="s">
        <v>20</v>
      </c>
      <c r="B12" s="4" t="s">
        <v>21</v>
      </c>
      <c r="C12" s="5">
        <v>1135691.6599999999</v>
      </c>
      <c r="D12" s="5">
        <v>271705.71999999997</v>
      </c>
      <c r="E12" s="5">
        <f>C12+D12</f>
        <v>1407397.38</v>
      </c>
      <c r="F12" s="5">
        <v>147390.43</v>
      </c>
      <c r="G12" s="5">
        <f>SUM($F$8:F12)</f>
        <v>851735.06999999983</v>
      </c>
      <c r="H12" s="6">
        <f t="shared" si="1"/>
        <v>555662.31000000006</v>
      </c>
      <c r="I12" s="7">
        <f>G12/E12</f>
        <v>0.60518449309604361</v>
      </c>
      <c r="J12" s="7">
        <f>G12/E12</f>
        <v>0.60518449309604361</v>
      </c>
    </row>
    <row r="13" spans="1:11" ht="40.5" customHeight="1" x14ac:dyDescent="0.25">
      <c r="A13" s="3">
        <v>6</v>
      </c>
      <c r="B13" s="4" t="s">
        <v>22</v>
      </c>
      <c r="C13" s="5">
        <v>1135691.6599999999</v>
      </c>
      <c r="D13" s="5">
        <v>271705.71999999997</v>
      </c>
      <c r="E13" s="5">
        <f t="shared" ref="E13:E15" si="2">C13+D13</f>
        <v>1407397.38</v>
      </c>
      <c r="F13" s="5">
        <v>208829.82</v>
      </c>
      <c r="G13" s="5">
        <f>SUM($F$8:F13)</f>
        <v>1060564.8899999999</v>
      </c>
      <c r="H13" s="6">
        <f t="shared" si="1"/>
        <v>346832.49</v>
      </c>
      <c r="I13" s="7">
        <f>G13/E13</f>
        <v>0.75356463289707132</v>
      </c>
      <c r="J13" s="7">
        <f>G13/E13</f>
        <v>0.75356463289707132</v>
      </c>
    </row>
    <row r="14" spans="1:11" ht="39.75" customHeight="1" x14ac:dyDescent="0.25">
      <c r="A14" s="3">
        <v>7</v>
      </c>
      <c r="B14" s="4" t="s">
        <v>23</v>
      </c>
      <c r="C14" s="5">
        <v>1135691.6599999999</v>
      </c>
      <c r="D14" s="5">
        <v>271705.71999999997</v>
      </c>
      <c r="E14" s="5">
        <f t="shared" si="2"/>
        <v>1407397.38</v>
      </c>
      <c r="F14" s="5">
        <v>132727.57</v>
      </c>
      <c r="G14" s="5">
        <f>SUM($F$8:F14)</f>
        <v>1193292.46</v>
      </c>
      <c r="H14" s="6">
        <f t="shared" si="1"/>
        <v>214104.91999999993</v>
      </c>
      <c r="I14" s="7">
        <f>G14/E14</f>
        <v>0.84787173612615374</v>
      </c>
      <c r="J14" s="7">
        <f>G14/E14</f>
        <v>0.84787173612615374</v>
      </c>
    </row>
    <row r="15" spans="1:11" ht="42.75" customHeight="1" x14ac:dyDescent="0.25">
      <c r="A15" s="3">
        <v>8</v>
      </c>
      <c r="B15" s="4" t="s">
        <v>24</v>
      </c>
      <c r="C15" s="5">
        <v>1135691.6599999999</v>
      </c>
      <c r="D15" s="5">
        <v>271705.71999999997</v>
      </c>
      <c r="E15" s="5">
        <f t="shared" si="2"/>
        <v>1407397.38</v>
      </c>
      <c r="F15" s="5">
        <v>46820.74</v>
      </c>
      <c r="G15" s="5">
        <f>SUM($F$8:F15)</f>
        <v>1240113.2</v>
      </c>
      <c r="H15" s="6">
        <f t="shared" si="1"/>
        <v>167284.17999999993</v>
      </c>
      <c r="I15" s="7">
        <f>G15/E15</f>
        <v>0.88113934104382097</v>
      </c>
      <c r="J15" s="7">
        <f>G15/E15</f>
        <v>0.88113934104382097</v>
      </c>
    </row>
    <row r="18" spans="1:10" x14ac:dyDescent="0.25">
      <c r="A18" s="16" t="s">
        <v>15</v>
      </c>
      <c r="B18" s="16"/>
      <c r="C18" s="16"/>
      <c r="D18" s="16"/>
      <c r="E18" s="16"/>
      <c r="F18" s="9"/>
      <c r="G18" s="16" t="s">
        <v>27</v>
      </c>
      <c r="H18" s="16"/>
      <c r="I18" s="16"/>
      <c r="J18" s="16"/>
    </row>
    <row r="19" spans="1:10" x14ac:dyDescent="0.25">
      <c r="A19" s="15" t="s">
        <v>13</v>
      </c>
      <c r="B19" s="15"/>
      <c r="C19" s="15"/>
      <c r="D19" s="15"/>
      <c r="E19" s="15"/>
      <c r="F19" s="8"/>
      <c r="G19" s="15" t="s">
        <v>14</v>
      </c>
      <c r="H19" s="15"/>
      <c r="I19" s="15"/>
      <c r="J19" s="15"/>
    </row>
  </sheetData>
  <mergeCells count="21">
    <mergeCell ref="A19:E19"/>
    <mergeCell ref="G19:J19"/>
    <mergeCell ref="A18:E18"/>
    <mergeCell ref="G18:J18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A1:J1"/>
    <mergeCell ref="A2:J2"/>
    <mergeCell ref="A3:B3"/>
    <mergeCell ref="A4:B4"/>
    <mergeCell ref="A5:B5"/>
    <mergeCell ref="C3:J3"/>
  </mergeCells>
  <printOptions horizontalCentered="1"/>
  <pageMargins left="0.51181102362204722" right="0.51181102362204722" top="1.6196874999999999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2023-07-18T12:31:35Z</cp:lastPrinted>
  <dcterms:created xsi:type="dcterms:W3CDTF">2023-07-17T14:21:07Z</dcterms:created>
  <dcterms:modified xsi:type="dcterms:W3CDTF">2023-07-18T12:32:19Z</dcterms:modified>
</cp:coreProperties>
</file>