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 2023\2021 A 2024 - TCE\transparencia\Obras\Excel\"/>
    </mc:Choice>
  </mc:AlternateContent>
  <bookViews>
    <workbookView xWindow="0" yWindow="0" windowWidth="21600" windowHeight="9735"/>
  </bookViews>
  <sheets>
    <sheet name="Plan1" sheetId="1" r:id="rId1"/>
  </sheets>
  <definedNames>
    <definedName name="_xlnm.Print_Area" localSheetId="0">Plan1!$A$1:$J$17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I10" i="1" s="1"/>
  <c r="J10" i="1" s="1"/>
  <c r="G9" i="1"/>
  <c r="I9" i="1"/>
  <c r="J9" i="1" s="1"/>
  <c r="I8" i="1"/>
  <c r="E9" i="1"/>
  <c r="E10" i="1"/>
  <c r="H10" i="1"/>
  <c r="H9" i="1" l="1"/>
  <c r="G8" i="1"/>
  <c r="J8" i="1" s="1"/>
  <c r="E8" i="1"/>
  <c r="H8" i="1" s="1"/>
</calcChain>
</file>

<file path=xl/sharedStrings.xml><?xml version="1.0" encoding="utf-8"?>
<sst xmlns="http://schemas.openxmlformats.org/spreadsheetml/2006/main" count="25" uniqueCount="24">
  <si>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</si>
  <si>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</si>
  <si>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</si>
  <si>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</si>
  <si>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</si>
  <si>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</si>
  <si>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</si>
  <si>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</si>
  <si>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</si>
  <si>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</si>
  <si>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</si>
  <si>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</si>
  <si>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</si>
  <si>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</si>
  <si>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</si>
  <si>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</si>
  <si>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01/11/2022 a 30/11/2022</t>
  </si>
  <si>
    <t>Aditivo</t>
  </si>
  <si>
    <t xml:space="preserve">Valor Pago Acumulado </t>
  </si>
  <si>
    <t>MOBICON CONSTRUTORA LTDA</t>
  </si>
  <si>
    <t>01 (aditivo)</t>
  </si>
  <si>
    <t>01/12/2022 a 31/03/2023</t>
  </si>
  <si>
    <t xml:space="preserve">Midian Silva de Rezende                                                       </t>
  </si>
  <si>
    <t>CONSTRUÇÃO DA PRAÇA DO 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</si>
</sst>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70" zoomScaleNormal="70" workbookViewId="0">
      <selection activeCell="A2" sqref="A2:J2"/>
    </sheetView>
  </sheetViews>
  <sheetFormatPr defaultRowHeight="15" x14ac:dyDescent="0.25"/>
  <cols>
    <col min="1" max="1" width="23" bestFit="1" customWidth="1"/>
    <col min="2" max="2" width="13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</row>
    <row r="2" spans="1:11" ht="31.5" customHeight="1" x14ac:dyDescent="0.25">
      <c r="A2" s="9" t="s">
        <v>23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22.5" customHeight="1" x14ac:dyDescent="0.25">
      <c r="A3" s="11" t="s">
        <v>10</v>
      </c>
      <c r="B3" s="11"/>
      <c r="C3" s="4" t="s">
        <v>19</v>
      </c>
      <c r="D3" s="4"/>
      <c r="E3" s="4"/>
      <c r="F3" s="4"/>
      <c r="G3" s="4"/>
      <c r="H3" s="4"/>
      <c r="I3" s="4"/>
      <c r="J3" s="4"/>
      <c r="K3" s="2"/>
    </row>
    <row r="4" spans="1:11" ht="22.5" customHeight="1" x14ac:dyDescent="0.25">
      <c r="A4" s="11" t="s">
        <v>11</v>
      </c>
      <c r="B4" s="11"/>
      <c r="C4" s="3">
        <v>44882</v>
      </c>
      <c r="D4" s="3"/>
      <c r="E4" s="4"/>
      <c r="F4" s="4"/>
      <c r="G4" s="4"/>
      <c r="H4" s="4"/>
      <c r="I4" s="4"/>
      <c r="J4" s="4"/>
      <c r="K4" s="2"/>
    </row>
    <row r="5" spans="1:11" ht="22.5" customHeight="1" x14ac:dyDescent="0.25">
      <c r="A5" s="11" t="s">
        <v>12</v>
      </c>
      <c r="B5" s="11"/>
      <c r="C5" s="3">
        <v>45189</v>
      </c>
      <c r="D5" s="3"/>
      <c r="E5" s="4"/>
      <c r="F5" s="4"/>
      <c r="G5" s="4"/>
      <c r="H5" s="4"/>
      <c r="I5" s="4"/>
      <c r="J5" s="4"/>
      <c r="K5" s="2"/>
    </row>
    <row r="6" spans="1:11" ht="15.75" customHeight="1" x14ac:dyDescent="0.25">
      <c r="A6" s="5" t="s">
        <v>0</v>
      </c>
      <c r="B6" s="5" t="s">
        <v>1</v>
      </c>
      <c r="C6" s="5" t="s">
        <v>3</v>
      </c>
      <c r="D6" s="6" t="s">
        <v>17</v>
      </c>
      <c r="E6" s="5" t="s">
        <v>4</v>
      </c>
      <c r="F6" s="5" t="s">
        <v>2</v>
      </c>
      <c r="G6" s="6" t="s">
        <v>18</v>
      </c>
      <c r="H6" s="5" t="s">
        <v>5</v>
      </c>
      <c r="I6" s="5" t="s">
        <v>6</v>
      </c>
      <c r="J6" s="5"/>
    </row>
    <row r="7" spans="1:11" ht="31.5" x14ac:dyDescent="0.25">
      <c r="A7" s="5"/>
      <c r="B7" s="5"/>
      <c r="C7" s="5"/>
      <c r="D7" s="7"/>
      <c r="E7" s="5"/>
      <c r="F7" s="5"/>
      <c r="G7" s="7"/>
      <c r="H7" s="5"/>
      <c r="I7" s="1" t="s">
        <v>7</v>
      </c>
      <c r="J7" s="1" t="s">
        <v>8</v>
      </c>
    </row>
    <row r="8" spans="1:11" ht="45" x14ac:dyDescent="0.25">
      <c r="A8" s="14">
        <v>1</v>
      </c>
      <c r="B8" s="14" t="s">
        <v>16</v>
      </c>
      <c r="C8" s="12">
        <v>483566.1</v>
      </c>
      <c r="D8" s="12">
        <v>0</v>
      </c>
      <c r="E8" s="12">
        <f>C8+D8</f>
        <v>483566.1</v>
      </c>
      <c r="F8" s="12">
        <v>67491.539999999994</v>
      </c>
      <c r="G8" s="12">
        <f>SUM(F8)</f>
        <v>67491.539999999994</v>
      </c>
      <c r="H8" s="13">
        <f>E8-G8</f>
        <v>416074.56</v>
      </c>
      <c r="I8" s="15">
        <f>G8/E8</f>
        <v>0.13957045376009608</v>
      </c>
      <c r="J8" s="15">
        <f>I8</f>
        <v>0.13957045376009608</v>
      </c>
    </row>
    <row r="9" spans="1:11" ht="45" x14ac:dyDescent="0.25">
      <c r="A9" s="14" t="s">
        <v>20</v>
      </c>
      <c r="B9" s="14" t="s">
        <v>16</v>
      </c>
      <c r="C9" s="12">
        <v>483566.1</v>
      </c>
      <c r="D9" s="12">
        <v>105582.57</v>
      </c>
      <c r="E9" s="12">
        <f t="shared" ref="E9:E10" si="0">C9+D9</f>
        <v>589148.66999999993</v>
      </c>
      <c r="F9" s="12">
        <v>90381.2</v>
      </c>
      <c r="G9" s="12">
        <f>SUM($F$8:F9)</f>
        <v>157872.74</v>
      </c>
      <c r="H9" s="13">
        <f t="shared" ref="H9:H10" si="1">E9-G9</f>
        <v>431275.92999999993</v>
      </c>
      <c r="I9" s="15">
        <f t="shared" ref="I9:I10" si="2">G9/E9</f>
        <v>0.26796757429665419</v>
      </c>
      <c r="J9" s="15">
        <f t="shared" ref="J9:J10" si="3">I9</f>
        <v>0.26796757429665419</v>
      </c>
    </row>
    <row r="10" spans="1:11" ht="45" x14ac:dyDescent="0.25">
      <c r="A10" s="14">
        <v>2</v>
      </c>
      <c r="B10" s="14" t="s">
        <v>21</v>
      </c>
      <c r="C10" s="12">
        <v>483566.1</v>
      </c>
      <c r="D10" s="12">
        <v>105582.57</v>
      </c>
      <c r="E10" s="12">
        <f t="shared" si="0"/>
        <v>589148.66999999993</v>
      </c>
      <c r="F10" s="12">
        <v>33302.75</v>
      </c>
      <c r="G10" s="12">
        <f>SUM($F$8:F10)</f>
        <v>191175.49</v>
      </c>
      <c r="H10" s="13">
        <f t="shared" si="1"/>
        <v>397973.17999999993</v>
      </c>
      <c r="I10" s="15">
        <f t="shared" si="2"/>
        <v>0.32449447776908336</v>
      </c>
      <c r="J10" s="15">
        <f t="shared" si="3"/>
        <v>0.32449447776908336</v>
      </c>
    </row>
    <row r="11" spans="1:11" ht="15.75" customHeight="1" x14ac:dyDescent="0.25"/>
    <row r="16" spans="1:11" ht="15.75" x14ac:dyDescent="0.25">
      <c r="A16" s="16" t="s">
        <v>15</v>
      </c>
      <c r="B16" s="16"/>
      <c r="C16" s="16"/>
      <c r="D16" s="16"/>
      <c r="E16" s="16"/>
      <c r="F16" s="16" t="s">
        <v>22</v>
      </c>
      <c r="G16" s="16"/>
      <c r="H16" s="16"/>
      <c r="I16" s="16"/>
      <c r="J16" s="16"/>
    </row>
    <row r="17" spans="1:10" ht="15.75" x14ac:dyDescent="0.25">
      <c r="A17" s="17" t="s">
        <v>13</v>
      </c>
      <c r="B17" s="17"/>
      <c r="C17" s="17"/>
      <c r="D17" s="17"/>
      <c r="E17" s="17"/>
      <c r="F17" s="17" t="s">
        <v>14</v>
      </c>
      <c r="G17" s="17"/>
      <c r="H17" s="17"/>
      <c r="I17" s="17"/>
      <c r="J17" s="17"/>
    </row>
  </sheetData>
  <mergeCells count="21">
    <mergeCell ref="F17:J17"/>
    <mergeCell ref="A1:J1"/>
    <mergeCell ref="A2:J2"/>
    <mergeCell ref="A3:B3"/>
    <mergeCell ref="A4:B4"/>
    <mergeCell ref="A5:B5"/>
    <mergeCell ref="C3:J3"/>
    <mergeCell ref="A17:E17"/>
    <mergeCell ref="A16:E16"/>
    <mergeCell ref="C4:J4"/>
    <mergeCell ref="C5:J5"/>
    <mergeCell ref="I6:J6"/>
    <mergeCell ref="A6:A7"/>
    <mergeCell ref="B6:B7"/>
    <mergeCell ref="F6:F7"/>
    <mergeCell ref="C6:C7"/>
    <mergeCell ref="E6:E7"/>
    <mergeCell ref="H6:H7"/>
    <mergeCell ref="D6:D7"/>
    <mergeCell ref="G6:G7"/>
    <mergeCell ref="F16:J16"/>
  </mergeCells>
  <printOptions horizontalCentered="1"/>
  <pageMargins left="0.51181102362204722" right="0.51181102362204722" top="1.6141732283464567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2023-07-18T13:36:16Z</cp:lastPrinted>
  <dcterms:created xsi:type="dcterms:W3CDTF">2023-07-17T14:21:07Z</dcterms:created>
  <dcterms:modified xsi:type="dcterms:W3CDTF">2023-07-18T13:38:23Z</dcterms:modified>
</cp:coreProperties>
</file>