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DEZEMBRO\"/>
    </mc:Choice>
  </mc:AlternateContent>
  <bookViews>
    <workbookView xWindow="0" yWindow="0" windowWidth="216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D10" i="1"/>
  <c r="E10" i="1" l="1"/>
  <c r="J10" i="1" l="1"/>
  <c r="I10" i="1"/>
  <c r="G9" i="1"/>
  <c r="E9" i="1"/>
  <c r="J9" i="1" s="1"/>
  <c r="I9" i="1" l="1"/>
  <c r="H9" i="1"/>
  <c r="G8" i="1"/>
  <c r="E8" i="1"/>
  <c r="H8" i="1" s="1"/>
  <c r="I8" i="1" l="1"/>
  <c r="J8" i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<sst xmlns="http://schemas.openxmlformats.org/spreadsheetml/2006/main" count="24" uniqueCount="24">
  <si>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</si>
  <si>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</si>
  <si>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</si>
  <si>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</si>
  <si>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</si>
  <si>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</si>
  <si>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</si>
  <si>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</si>
  <si>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</si>
  <si>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</si>
  <si>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</si>
  <si>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</si>
  <si>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</si>
  <si>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</si>
  <si>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</si>
  <si>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</si>
  <si>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</si>
  <si>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</si>
  <si>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CONSTRUÇÃO DO PONTILHÃO DO CANAL GUAXINIM NO BAIRRO CENTRO</t>
  </si>
  <si>
    <t>MOBICON CONSTRUTORA LTDA</t>
  </si>
  <si>
    <t>27/03/2023 a 16/05/2023</t>
  </si>
  <si>
    <t>17/05/2023 a 01/09/2023</t>
  </si>
  <si>
    <t xml:space="preserve">Stefanny Bruna Oliveira Andrade                                                         </t>
  </si>
  <si>
    <t>01/09/2023 a 05/12/2023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</si>
</sst>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70" zoomScaleNormal="70" workbookViewId="0">
      <selection activeCell="H11" sqref="H11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31.5" customHeight="1" x14ac:dyDescent="0.25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2.5" customHeight="1" x14ac:dyDescent="0.25">
      <c r="A3" s="19" t="s">
        <v>10</v>
      </c>
      <c r="B3" s="19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9" t="s">
        <v>11</v>
      </c>
      <c r="B4" s="19"/>
      <c r="C4" s="11">
        <v>45012</v>
      </c>
      <c r="D4" s="11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9" t="s">
        <v>12</v>
      </c>
      <c r="B5" s="19"/>
      <c r="C5" s="11">
        <v>45339</v>
      </c>
      <c r="D5" s="11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3" t="s">
        <v>0</v>
      </c>
      <c r="B6" s="13" t="s">
        <v>1</v>
      </c>
      <c r="C6" s="13" t="s">
        <v>3</v>
      </c>
      <c r="D6" s="14" t="s">
        <v>16</v>
      </c>
      <c r="E6" s="13" t="s">
        <v>4</v>
      </c>
      <c r="F6" s="13" t="s">
        <v>2</v>
      </c>
      <c r="G6" s="14" t="s">
        <v>17</v>
      </c>
      <c r="H6" s="13" t="s">
        <v>5</v>
      </c>
      <c r="I6" s="13" t="s">
        <v>6</v>
      </c>
      <c r="J6" s="13"/>
    </row>
    <row r="7" spans="1:11" ht="31.5" x14ac:dyDescent="0.25">
      <c r="A7" s="13"/>
      <c r="B7" s="13"/>
      <c r="C7" s="13"/>
      <c r="D7" s="15"/>
      <c r="E7" s="13"/>
      <c r="F7" s="13"/>
      <c r="G7" s="15"/>
      <c r="H7" s="13"/>
      <c r="I7" s="1" t="s">
        <v>7</v>
      </c>
      <c r="J7" s="1" t="s">
        <v>8</v>
      </c>
    </row>
    <row r="8" spans="1:11" ht="45" x14ac:dyDescent="0.25">
      <c r="A8" s="8">
        <v>1</v>
      </c>
      <c r="B8" s="8" t="s">
        <v>20</v>
      </c>
      <c r="C8" s="3">
        <v>822264.16</v>
      </c>
      <c r="D8" s="3">
        <v>0</v>
      </c>
      <c r="E8" s="3">
        <f>C8+D8</f>
        <v>822264.16</v>
      </c>
      <c r="F8" s="3">
        <v>92787.87</v>
      </c>
      <c r="G8" s="3">
        <f>SUM(F8)</f>
        <v>92787.87</v>
      </c>
      <c r="H8" s="4">
        <f>E8-G8</f>
        <v>729476.29</v>
      </c>
      <c r="I8" s="5">
        <f t="shared" ref="I8" si="0">G8/E8</f>
        <v>0.11284435649001166</v>
      </c>
      <c r="J8" s="5">
        <f t="shared" ref="J8" si="1">G8/E8</f>
        <v>0.11284435649001166</v>
      </c>
    </row>
    <row r="9" spans="1:11" ht="45" x14ac:dyDescent="0.25">
      <c r="A9" s="8">
        <v>2</v>
      </c>
      <c r="B9" s="8" t="s">
        <v>21</v>
      </c>
      <c r="C9" s="3">
        <v>822264.16</v>
      </c>
      <c r="D9" s="3">
        <v>0</v>
      </c>
      <c r="E9" s="3">
        <f>C9+D9</f>
        <v>822264.16</v>
      </c>
      <c r="F9" s="3">
        <v>229607.41</v>
      </c>
      <c r="G9" s="3">
        <f>SUM(F8:F9)</f>
        <v>322395.28000000003</v>
      </c>
      <c r="H9" s="4">
        <f>E9-G9</f>
        <v>499868.88</v>
      </c>
      <c r="I9" s="5">
        <f t="shared" ref="I9" si="2">G9/E9</f>
        <v>0.39208236924737183</v>
      </c>
      <c r="J9" s="5">
        <f t="shared" ref="J9" si="3">G9/E9</f>
        <v>0.39208236924737183</v>
      </c>
    </row>
    <row r="10" spans="1:11" ht="45" x14ac:dyDescent="0.25">
      <c r="A10" s="8">
        <v>3</v>
      </c>
      <c r="B10" s="8" t="s">
        <v>23</v>
      </c>
      <c r="C10" s="3">
        <v>822264.16</v>
      </c>
      <c r="D10" s="3">
        <f>205291.47-204600.37</f>
        <v>691.10000000000582</v>
      </c>
      <c r="E10" s="3">
        <f>C10+D10</f>
        <v>822955.26</v>
      </c>
      <c r="F10" s="3">
        <v>55508.05</v>
      </c>
      <c r="G10" s="3">
        <f>SUM(F8:F10)</f>
        <v>377903.33</v>
      </c>
      <c r="H10" s="4">
        <f>E10-G10</f>
        <v>445051.93</v>
      </c>
      <c r="I10" s="5">
        <f t="shared" ref="I10" si="4">G10/E10</f>
        <v>0.45920276395098319</v>
      </c>
      <c r="J10" s="5">
        <f t="shared" ref="J10" si="5">G10/E10</f>
        <v>0.45920276395098319</v>
      </c>
    </row>
    <row r="14" spans="1:11" x14ac:dyDescent="0.25">
      <c r="A14" s="10" t="s">
        <v>15</v>
      </c>
      <c r="B14" s="10"/>
      <c r="C14" s="10"/>
      <c r="D14" s="10"/>
      <c r="E14" s="10"/>
      <c r="F14" s="7"/>
      <c r="G14" s="10" t="s">
        <v>22</v>
      </c>
      <c r="H14" s="10"/>
      <c r="I14" s="10"/>
      <c r="J14" s="10"/>
    </row>
    <row r="15" spans="1:11" x14ac:dyDescent="0.25">
      <c r="A15" s="9" t="s">
        <v>13</v>
      </c>
      <c r="B15" s="9"/>
      <c r="C15" s="9"/>
      <c r="D15" s="9"/>
      <c r="E15" s="9"/>
      <c r="F15" s="6"/>
      <c r="G15" s="9" t="s">
        <v>14</v>
      </c>
      <c r="H15" s="9"/>
      <c r="I15" s="9"/>
      <c r="J15" s="9"/>
    </row>
  </sheetData>
  <mergeCells count="21">
    <mergeCell ref="A1:J1"/>
    <mergeCell ref="A2:J2"/>
    <mergeCell ref="A3:B3"/>
    <mergeCell ref="A4:B4"/>
    <mergeCell ref="A5:B5"/>
    <mergeCell ref="C3:J3"/>
    <mergeCell ref="A15:E15"/>
    <mergeCell ref="G15:J15"/>
    <mergeCell ref="A14:E14"/>
    <mergeCell ref="G14:J14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2023-11-30T12:05:03Z</cp:lastPrinted>
  <dcterms:created xsi:type="dcterms:W3CDTF">2023-07-17T14:21:07Z</dcterms:created>
  <dcterms:modified xsi:type="dcterms:W3CDTF">2024-01-22T15:08:36Z</dcterms:modified>
</cp:coreProperties>
</file>