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E12" i="1"/>
  <c r="G12" i="1"/>
  <c r="I12" i="1" s="1"/>
  <c r="J12" i="1" s="1"/>
  <c r="H12" i="1"/>
  <c r="G10" i="1"/>
  <c r="G9" i="1"/>
  <c r="E9" i="1"/>
  <c r="I9" i="1" s="1"/>
  <c r="J9" i="1" s="1"/>
  <c r="E10" i="1"/>
  <c r="H10" i="1" l="1"/>
  <c r="H11" i="1"/>
  <c r="I10" i="1"/>
  <c r="J10" i="1" s="1"/>
  <c r="I11" i="1"/>
  <c r="J11" i="1" s="1"/>
  <c r="H9" i="1"/>
  <c r="G8" i="1"/>
  <c r="E8" i="1"/>
  <c r="H8" i="1" l="1"/>
  <c r="I8" i="1"/>
  <c r="J8" i="1"/>
</calcChain>
</file>

<file path=xl/sharedStrings.xml><?xml version="1.0" encoding="utf-8"?>
<sst xmlns="http://schemas.openxmlformats.org/spreadsheetml/2006/main" count="27" uniqueCount="27">
  <si>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</si>
  <si>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</si>
  <si>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</si>
  <si>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</si>
  <si>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</si>
  <si>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</si>
  <si>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</si>
  <si>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</si>
  <si>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</si>
  <si>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</si>
  <si>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</si>
  <si>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</si>
  <si>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</si>
  <si>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</si>
  <si>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</si>
  <si>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</si>
  <si>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</si>
  <si>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</si>
  <si>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04 (aditivo)</t>
  </si>
  <si>
    <t>MOBICON CONSTRUTORA LTDA</t>
  </si>
  <si>
    <t xml:space="preserve">Midian Silva de Rezende                                                       </t>
  </si>
  <si>
    <t>URBANIZAÇÃO DO CAMPO DO BARRÃO</t>
  </si>
  <si>
    <t>27/09/2022 a 27/10/2022</t>
  </si>
  <si>
    <t>28/10/2022 a 15/12/2022</t>
  </si>
  <si>
    <t>16/12/2022 a 27/01/2023</t>
  </si>
  <si>
    <t>15/02/2023 a 01/03/2023</t>
  </si>
  <si>
    <t>02/03/2023 a 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</si>
</sst>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70" zoomScaleNormal="70" workbookViewId="0">
      <selection activeCell="A2" sqref="A2:J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4" t="s">
        <v>19</v>
      </c>
      <c r="D3" s="4"/>
      <c r="E3" s="4"/>
      <c r="F3" s="4"/>
      <c r="G3" s="4"/>
      <c r="H3" s="4"/>
      <c r="I3" s="4"/>
      <c r="J3" s="4"/>
      <c r="K3" s="2"/>
    </row>
    <row r="4" spans="1:11" ht="22.5" customHeight="1" x14ac:dyDescent="0.25">
      <c r="A4" s="11" t="s">
        <v>11</v>
      </c>
      <c r="B4" s="11"/>
      <c r="C4" s="3">
        <v>44833</v>
      </c>
      <c r="D4" s="3"/>
      <c r="E4" s="4"/>
      <c r="F4" s="4"/>
      <c r="G4" s="4"/>
      <c r="H4" s="4"/>
      <c r="I4" s="4"/>
      <c r="J4" s="4"/>
      <c r="K4" s="2"/>
    </row>
    <row r="5" spans="1:11" ht="22.5" customHeight="1" x14ac:dyDescent="0.25">
      <c r="A5" s="11" t="s">
        <v>12</v>
      </c>
      <c r="B5" s="11"/>
      <c r="C5" s="3">
        <v>45195</v>
      </c>
      <c r="D5" s="3"/>
      <c r="E5" s="4"/>
      <c r="F5" s="4"/>
      <c r="G5" s="4"/>
      <c r="H5" s="4"/>
      <c r="I5" s="4"/>
      <c r="J5" s="4"/>
      <c r="K5" s="2"/>
    </row>
    <row r="6" spans="1:11" ht="15.75" customHeight="1" x14ac:dyDescent="0.25">
      <c r="A6" s="5" t="s">
        <v>0</v>
      </c>
      <c r="B6" s="5" t="s">
        <v>1</v>
      </c>
      <c r="C6" s="5" t="s">
        <v>3</v>
      </c>
      <c r="D6" s="6" t="s">
        <v>16</v>
      </c>
      <c r="E6" s="5" t="s">
        <v>4</v>
      </c>
      <c r="F6" s="5" t="s">
        <v>2</v>
      </c>
      <c r="G6" s="6" t="s">
        <v>17</v>
      </c>
      <c r="H6" s="5" t="s">
        <v>5</v>
      </c>
      <c r="I6" s="5" t="s">
        <v>6</v>
      </c>
      <c r="J6" s="5"/>
    </row>
    <row r="7" spans="1:11" ht="31.5" x14ac:dyDescent="0.25">
      <c r="A7" s="5"/>
      <c r="B7" s="5"/>
      <c r="C7" s="5"/>
      <c r="D7" s="7"/>
      <c r="E7" s="5"/>
      <c r="F7" s="5"/>
      <c r="G7" s="7"/>
      <c r="H7" s="5"/>
      <c r="I7" s="1" t="s">
        <v>7</v>
      </c>
      <c r="J7" s="1" t="s">
        <v>8</v>
      </c>
    </row>
    <row r="8" spans="1:11" ht="45" x14ac:dyDescent="0.25">
      <c r="A8" s="14">
        <v>1</v>
      </c>
      <c r="B8" s="14" t="s">
        <v>22</v>
      </c>
      <c r="C8" s="12">
        <v>2263046.36</v>
      </c>
      <c r="D8" s="12">
        <v>0</v>
      </c>
      <c r="E8" s="12">
        <f>C8+D8</f>
        <v>2263046.36</v>
      </c>
      <c r="F8" s="12">
        <v>452457.84</v>
      </c>
      <c r="G8" s="12">
        <f>SUM(F8)</f>
        <v>452457.84</v>
      </c>
      <c r="H8" s="13">
        <f>E8-G8</f>
        <v>1810588.5199999998</v>
      </c>
      <c r="I8" s="15">
        <f>G8/E8</f>
        <v>0.1999330848882831</v>
      </c>
      <c r="J8" s="15">
        <f>I8</f>
        <v>0.1999330848882831</v>
      </c>
    </row>
    <row r="9" spans="1:11" ht="45" x14ac:dyDescent="0.25">
      <c r="A9" s="14">
        <v>2</v>
      </c>
      <c r="B9" s="14" t="s">
        <v>23</v>
      </c>
      <c r="C9" s="12">
        <v>2263046.36</v>
      </c>
      <c r="D9" s="12">
        <v>0</v>
      </c>
      <c r="E9" s="12">
        <f t="shared" ref="E9:E10" si="0">C9+D9</f>
        <v>2263046.36</v>
      </c>
      <c r="F9" s="12">
        <v>456544.01</v>
      </c>
      <c r="G9" s="12">
        <f>SUM($F$8:F9)</f>
        <v>909001.85000000009</v>
      </c>
      <c r="H9" s="13">
        <f t="shared" ref="H9:H10" si="1">E9-G9</f>
        <v>1354044.5099999998</v>
      </c>
      <c r="I9" s="15">
        <f t="shared" ref="I9:I10" si="2">G9/E9</f>
        <v>0.40167177573861107</v>
      </c>
      <c r="J9" s="15">
        <f t="shared" ref="J9:J12" si="3">I9</f>
        <v>0.40167177573861107</v>
      </c>
    </row>
    <row r="10" spans="1:11" ht="45" x14ac:dyDescent="0.25">
      <c r="A10" s="14">
        <v>3</v>
      </c>
      <c r="B10" s="14" t="s">
        <v>24</v>
      </c>
      <c r="C10" s="12">
        <v>2263046.36</v>
      </c>
      <c r="D10" s="12">
        <v>0</v>
      </c>
      <c r="E10" s="12">
        <f t="shared" si="0"/>
        <v>2263046.36</v>
      </c>
      <c r="F10" s="12">
        <v>511138.46</v>
      </c>
      <c r="G10" s="12">
        <f>SUM($F$8:F10)</f>
        <v>1420140.31</v>
      </c>
      <c r="H10" s="13">
        <f t="shared" si="1"/>
        <v>842906.04999999981</v>
      </c>
      <c r="I10" s="15">
        <f t="shared" si="2"/>
        <v>0.6275347845724204</v>
      </c>
      <c r="J10" s="15">
        <f t="shared" si="3"/>
        <v>0.6275347845724204</v>
      </c>
    </row>
    <row r="11" spans="1:11" ht="45" x14ac:dyDescent="0.25">
      <c r="A11" s="14" t="s">
        <v>18</v>
      </c>
      <c r="B11" s="14" t="s">
        <v>25</v>
      </c>
      <c r="C11" s="12">
        <v>2263046.36</v>
      </c>
      <c r="D11" s="12">
        <v>148237</v>
      </c>
      <c r="E11" s="12">
        <f t="shared" ref="E11:E12" si="4">C11+D11</f>
        <v>2411283.36</v>
      </c>
      <c r="F11" s="12">
        <v>201682.43</v>
      </c>
      <c r="G11" s="12">
        <f>SUM($F$8:F11)</f>
        <v>1621822.74</v>
      </c>
      <c r="H11" s="13">
        <f t="shared" ref="H11:H12" si="5">E11-G11</f>
        <v>789460.61999999988</v>
      </c>
      <c r="I11" s="15">
        <f t="shared" ref="I11:I12" si="6">G11/E11</f>
        <v>0.67259732593186394</v>
      </c>
      <c r="J11" s="15">
        <f t="shared" si="3"/>
        <v>0.67259732593186394</v>
      </c>
    </row>
    <row r="12" spans="1:11" ht="45" x14ac:dyDescent="0.25">
      <c r="A12" s="14">
        <v>5</v>
      </c>
      <c r="B12" s="14" t="s">
        <v>26</v>
      </c>
      <c r="C12" s="12">
        <v>2263046.36</v>
      </c>
      <c r="D12" s="12">
        <v>148237</v>
      </c>
      <c r="E12" s="12">
        <f t="shared" si="4"/>
        <v>2411283.36</v>
      </c>
      <c r="F12" s="12">
        <v>459589.11</v>
      </c>
      <c r="G12" s="12">
        <f>SUM($F$8:F12)</f>
        <v>2081411.85</v>
      </c>
      <c r="H12" s="13">
        <f t="shared" si="5"/>
        <v>329871.50999999978</v>
      </c>
      <c r="I12" s="15">
        <f t="shared" si="6"/>
        <v>0.8631967045134008</v>
      </c>
      <c r="J12" s="15">
        <f t="shared" si="3"/>
        <v>0.8631967045134008</v>
      </c>
    </row>
    <row r="16" spans="1:11" ht="15.75" x14ac:dyDescent="0.25">
      <c r="A16" s="16" t="s">
        <v>15</v>
      </c>
      <c r="B16" s="16"/>
      <c r="C16" s="16"/>
      <c r="D16" s="16"/>
      <c r="E16" s="16"/>
      <c r="F16" s="16" t="s">
        <v>20</v>
      </c>
      <c r="G16" s="16"/>
      <c r="H16" s="16"/>
      <c r="I16" s="16"/>
      <c r="J16" s="16"/>
    </row>
    <row r="17" spans="1:10" ht="15.75" x14ac:dyDescent="0.25">
      <c r="A17" s="17" t="s">
        <v>13</v>
      </c>
      <c r="B17" s="17"/>
      <c r="C17" s="17"/>
      <c r="D17" s="17"/>
      <c r="E17" s="17"/>
      <c r="F17" s="17" t="s">
        <v>14</v>
      </c>
      <c r="G17" s="17"/>
      <c r="H17" s="17"/>
      <c r="I17" s="17"/>
      <c r="J17" s="17"/>
    </row>
  </sheetData>
  <mergeCells count="21"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6:J16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2023-07-18T13:45:22Z</dcterms:modified>
</cp:coreProperties>
</file>